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  <sheet name="közvetett támogatások" sheetId="2" r:id="rId2"/>
    <sheet name="Áht.29A" sheetId="3" r:id="rId3"/>
  </sheets>
  <definedNames/>
  <calcPr fullCalcOnLoad="1"/>
</workbook>
</file>

<file path=xl/sharedStrings.xml><?xml version="1.0" encoding="utf-8"?>
<sst xmlns="http://schemas.openxmlformats.org/spreadsheetml/2006/main" count="133" uniqueCount="87">
  <si>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</si>
  <si>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</si>
  <si>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</si>
  <si>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</si>
  <si>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</si>
  <si>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</si>
  <si>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</si>
  <si>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</si>
  <si>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</si>
  <si>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</si>
  <si>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</si>
  <si>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</si>
  <si>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</si>
  <si>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</si>
  <si>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</si>
  <si>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</si>
  <si>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</si>
  <si>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</si>
  <si>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</si>
  <si>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</si>
  <si>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</si>
  <si>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</si>
  <si>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</si>
  <si>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</si>
  <si>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</si>
  <si>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</si>
  <si>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</si>
  <si>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</si>
  <si>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</si>
  <si>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</si>
  <si>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</si>
  <si>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</si>
  <si>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</si>
  <si>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</si>
  <si>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</si>
  <si>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</si>
  <si>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</si>
  <si>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</si>
  <si>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</si>
  <si>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</si>
  <si>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</si>
  <si>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</si>
  <si>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</si>
  <si>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</si>
  <si>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</si>
  <si>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</si>
  <si>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</si>
  <si>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</si>
  <si>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</si>
  <si>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</si>
  <si>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</si>
  <si>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</si>
  <si>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</si>
  <si>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</si>
  <si>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</si>
  <si>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</si>
  <si>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</si>
  <si>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</si>
  <si>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</si>
  <si>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</si>
  <si>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</si>
  <si>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 xml:space="preserve"> Ft</t>
  </si>
  <si>
    <t>Működési bevételek összesen:</t>
  </si>
  <si>
    <t>Működési célú támogatások államháztartáson belülről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</si>
  <si>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</si>
  <si>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</si>
  <si>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</si>
  <si>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</si>
  <si>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</si>
  <si>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</si>
  <si>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</si>
  <si>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</si>
  <si>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</si>
  <si>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2018. évi előirányzat</t>
  </si>
  <si>
    <t>2019. évi előirányzat</t>
  </si>
  <si>
    <t>Áht. 29/A§ szerinti tervszámmal</t>
  </si>
  <si>
    <t>Kiadási jogcímek</t>
  </si>
  <si>
    <t>Kedvezmény összege ( Ft)</t>
  </si>
  <si>
    <t>Mentesség összege ( Ft)</t>
  </si>
  <si>
    <t>Összesen (Ft)</t>
  </si>
  <si>
    <t>2020. évi előirányzat</t>
  </si>
  <si>
    <t>2018.év</t>
  </si>
  <si>
    <t>2018. évi KÖZVETETT TÁMOGATÁSOK</t>
  </si>
  <si>
    <t xml:space="preserve">2018. évi költségvetés összevont mérlege </t>
  </si>
  <si>
    <t>2021. évi előirányzat</t>
  </si>
  <si>
    <t>2786020</t>
  </si>
  <si>
    <t>2018. évi módosított előirányzat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</si>
</sst>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4">
      <selection activeCell="Q23" sqref="Q23"/>
    </sheetView>
  </sheetViews>
  <sheetFormatPr defaultColWidth="9.00390625" defaultRowHeight="15.75"/>
  <cols>
    <col min="1" max="1" width="2.875" style="1" customWidth="1"/>
    <col min="2" max="2" width="31.125" style="1" customWidth="1"/>
    <col min="3" max="15" width="6.875" style="10" customWidth="1"/>
    <col min="16" max="16384" width="9.00390625" style="10" customWidth="1"/>
  </cols>
  <sheetData>
    <row r="1" spans="1:15" s="1" customFormat="1" ht="15.7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5.7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" customFormat="1" ht="16.5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"/>
    </row>
    <row r="6" spans="1:15" s="1" customFormat="1" ht="15.75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2" t="s">
        <v>11</v>
      </c>
      <c r="K6" s="31" t="s">
        <v>12</v>
      </c>
      <c r="L6" s="31" t="s">
        <v>13</v>
      </c>
      <c r="M6" s="31" t="s">
        <v>14</v>
      </c>
      <c r="N6" s="31" t="s">
        <v>15</v>
      </c>
      <c r="O6" s="31" t="s">
        <v>16</v>
      </c>
    </row>
    <row r="7" spans="1:15" s="1" customFormat="1" ht="15.75">
      <c r="A7" s="28" t="s">
        <v>25</v>
      </c>
      <c r="B7" s="30" t="s">
        <v>58</v>
      </c>
      <c r="C7" s="22">
        <v>3756</v>
      </c>
      <c r="D7" s="22">
        <v>3756</v>
      </c>
      <c r="E7" s="22">
        <v>3756</v>
      </c>
      <c r="F7" s="22">
        <v>3756</v>
      </c>
      <c r="G7" s="22">
        <v>3756</v>
      </c>
      <c r="H7" s="22">
        <v>3756</v>
      </c>
      <c r="I7" s="22">
        <v>3756</v>
      </c>
      <c r="J7" s="22">
        <v>3756</v>
      </c>
      <c r="K7" s="22">
        <v>3774</v>
      </c>
      <c r="L7" s="22">
        <v>3774</v>
      </c>
      <c r="M7" s="22">
        <v>3775</v>
      </c>
      <c r="N7" s="22">
        <v>3776</v>
      </c>
      <c r="O7" s="22">
        <f aca="true" t="shared" si="0" ref="O7:O13">SUM(C7:N7)</f>
        <v>45147</v>
      </c>
    </row>
    <row r="8" spans="1:15" s="1" customFormat="1" ht="15.75">
      <c r="A8" s="28" t="s">
        <v>26</v>
      </c>
      <c r="B8" s="30" t="s">
        <v>27</v>
      </c>
      <c r="C8" s="22">
        <v>0</v>
      </c>
      <c r="D8" s="22">
        <v>0</v>
      </c>
      <c r="E8" s="22">
        <v>2910</v>
      </c>
      <c r="F8" s="22">
        <v>2910</v>
      </c>
      <c r="G8" s="22">
        <v>5</v>
      </c>
      <c r="H8" s="22">
        <v>5</v>
      </c>
      <c r="I8" s="22">
        <v>5</v>
      </c>
      <c r="J8" s="22">
        <v>5</v>
      </c>
      <c r="K8" s="22">
        <v>2910</v>
      </c>
      <c r="L8" s="22">
        <v>2910</v>
      </c>
      <c r="M8" s="22">
        <v>0</v>
      </c>
      <c r="N8" s="22">
        <v>0</v>
      </c>
      <c r="O8" s="22">
        <f t="shared" si="0"/>
        <v>11660</v>
      </c>
    </row>
    <row r="9" spans="1:15" s="1" customFormat="1" ht="15.75">
      <c r="A9" s="28" t="s">
        <v>28</v>
      </c>
      <c r="B9" s="30" t="s">
        <v>29</v>
      </c>
      <c r="C9" s="22">
        <v>171</v>
      </c>
      <c r="D9" s="22">
        <v>171</v>
      </c>
      <c r="E9" s="22">
        <v>171</v>
      </c>
      <c r="F9" s="22">
        <v>171</v>
      </c>
      <c r="G9" s="22">
        <v>171</v>
      </c>
      <c r="H9" s="22">
        <v>171</v>
      </c>
      <c r="I9" s="22">
        <v>171</v>
      </c>
      <c r="J9" s="22">
        <v>171</v>
      </c>
      <c r="K9" s="22">
        <v>181</v>
      </c>
      <c r="L9" s="22">
        <v>181</v>
      </c>
      <c r="M9" s="22">
        <v>181</v>
      </c>
      <c r="N9" s="22">
        <v>180</v>
      </c>
      <c r="O9" s="22">
        <f t="shared" si="0"/>
        <v>2091</v>
      </c>
    </row>
    <row r="10" spans="1:15" s="1" customFormat="1" ht="15.75">
      <c r="A10" s="28" t="s">
        <v>30</v>
      </c>
      <c r="B10" s="30" t="s">
        <v>31</v>
      </c>
      <c r="C10" s="22">
        <v>0</v>
      </c>
      <c r="D10" s="22">
        <v>0</v>
      </c>
      <c r="E10" s="22">
        <v>0</v>
      </c>
      <c r="F10" s="22">
        <v>0</v>
      </c>
      <c r="G10" s="22">
        <v>203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 t="shared" si="0"/>
        <v>203</v>
      </c>
    </row>
    <row r="11" spans="1:15" s="1" customFormat="1" ht="15.75">
      <c r="A11" s="28" t="s">
        <v>32</v>
      </c>
      <c r="B11" s="30" t="s">
        <v>57</v>
      </c>
      <c r="C11" s="22">
        <v>0</v>
      </c>
      <c r="D11" s="22">
        <v>0</v>
      </c>
      <c r="E11" s="22">
        <v>0</v>
      </c>
      <c r="F11" s="22">
        <v>4320</v>
      </c>
      <c r="G11" s="22">
        <v>4320</v>
      </c>
      <c r="H11" s="22">
        <v>4320</v>
      </c>
      <c r="I11" s="22">
        <v>4320</v>
      </c>
      <c r="J11" s="22">
        <v>4320</v>
      </c>
      <c r="K11" s="22">
        <v>12176</v>
      </c>
      <c r="L11" s="22">
        <v>0</v>
      </c>
      <c r="M11" s="22">
        <v>0</v>
      </c>
      <c r="N11" s="22">
        <v>0</v>
      </c>
      <c r="O11" s="22">
        <f t="shared" si="0"/>
        <v>33776</v>
      </c>
    </row>
    <row r="12" spans="1:15" s="1" customFormat="1" ht="15.75">
      <c r="A12" s="28" t="s">
        <v>33</v>
      </c>
      <c r="B12" s="30" t="s">
        <v>34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</row>
    <row r="13" spans="1:15" s="1" customFormat="1" ht="15.75">
      <c r="A13" s="28" t="s">
        <v>35</v>
      </c>
      <c r="B13" s="30" t="s">
        <v>36</v>
      </c>
      <c r="C13" s="22">
        <v>5</v>
      </c>
      <c r="D13" s="22">
        <v>5</v>
      </c>
      <c r="E13" s="22">
        <v>5</v>
      </c>
      <c r="F13" s="22">
        <v>5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20</v>
      </c>
    </row>
    <row r="14" spans="1:15" s="1" customFormat="1" ht="15.75">
      <c r="A14" s="33" t="s">
        <v>37</v>
      </c>
      <c r="B14" s="34" t="s">
        <v>38</v>
      </c>
      <c r="C14" s="22">
        <v>2798</v>
      </c>
      <c r="D14" s="22">
        <v>2798</v>
      </c>
      <c r="E14" s="22">
        <v>2798</v>
      </c>
      <c r="F14" s="22">
        <v>2798</v>
      </c>
      <c r="G14" s="22">
        <v>2798</v>
      </c>
      <c r="H14" s="22">
        <v>2798</v>
      </c>
      <c r="I14" s="22">
        <v>2798</v>
      </c>
      <c r="J14" s="22">
        <v>2798</v>
      </c>
      <c r="K14" s="22">
        <v>2798</v>
      </c>
      <c r="L14" s="22">
        <v>2798</v>
      </c>
      <c r="M14" s="22">
        <v>2799</v>
      </c>
      <c r="N14" s="22">
        <v>2799</v>
      </c>
      <c r="O14" s="22">
        <f>SUM(C14:N14)</f>
        <v>33578</v>
      </c>
    </row>
    <row r="15" spans="1:15" s="1" customFormat="1" ht="15.75">
      <c r="A15" s="35"/>
      <c r="B15" s="36" t="s">
        <v>17</v>
      </c>
      <c r="C15" s="37">
        <f>SUM(C7:C14)</f>
        <v>6730</v>
      </c>
      <c r="D15" s="37">
        <f aca="true" t="shared" si="1" ref="D15:N15">SUM(D7:D14)</f>
        <v>6730</v>
      </c>
      <c r="E15" s="37">
        <f t="shared" si="1"/>
        <v>9640</v>
      </c>
      <c r="F15" s="37">
        <f t="shared" si="1"/>
        <v>13960</v>
      </c>
      <c r="G15" s="37">
        <f t="shared" si="1"/>
        <v>11253</v>
      </c>
      <c r="H15" s="37">
        <f t="shared" si="1"/>
        <v>11050</v>
      </c>
      <c r="I15" s="37">
        <f t="shared" si="1"/>
        <v>11050</v>
      </c>
      <c r="J15" s="37">
        <f t="shared" si="1"/>
        <v>11050</v>
      </c>
      <c r="K15" s="37">
        <f t="shared" si="1"/>
        <v>21839</v>
      </c>
      <c r="L15" s="37">
        <f t="shared" si="1"/>
        <v>9663</v>
      </c>
      <c r="M15" s="37">
        <f t="shared" si="1"/>
        <v>6755</v>
      </c>
      <c r="N15" s="37">
        <f t="shared" si="1"/>
        <v>6755</v>
      </c>
      <c r="O15" s="37">
        <f>SUM(O7:O14)</f>
        <v>126475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39</v>
      </c>
      <c r="B17" s="29" t="s">
        <v>40</v>
      </c>
      <c r="C17" s="22">
        <v>1230</v>
      </c>
      <c r="D17" s="22">
        <v>1230</v>
      </c>
      <c r="E17" s="22">
        <v>1231</v>
      </c>
      <c r="F17" s="22">
        <v>1231</v>
      </c>
      <c r="G17" s="22">
        <v>1231</v>
      </c>
      <c r="H17" s="22">
        <v>1231</v>
      </c>
      <c r="I17" s="22">
        <v>1230</v>
      </c>
      <c r="J17" s="22">
        <v>1230</v>
      </c>
      <c r="K17" s="22">
        <v>1230</v>
      </c>
      <c r="L17" s="22">
        <v>1230</v>
      </c>
      <c r="M17" s="22">
        <v>1230</v>
      </c>
      <c r="N17" s="22">
        <v>1230</v>
      </c>
      <c r="O17" s="22">
        <f>SUM(C17:N17)</f>
        <v>14764</v>
      </c>
    </row>
    <row r="18" spans="1:15" s="1" customFormat="1" ht="15.75">
      <c r="A18" s="28" t="s">
        <v>41</v>
      </c>
      <c r="B18" s="28" t="s">
        <v>42</v>
      </c>
      <c r="C18" s="22">
        <v>238</v>
      </c>
      <c r="D18" s="22">
        <v>238</v>
      </c>
      <c r="E18" s="22">
        <v>238</v>
      </c>
      <c r="F18" s="22">
        <v>238</v>
      </c>
      <c r="G18" s="22">
        <v>238</v>
      </c>
      <c r="H18" s="22">
        <v>238</v>
      </c>
      <c r="I18" s="22">
        <v>238</v>
      </c>
      <c r="J18" s="22">
        <v>238</v>
      </c>
      <c r="K18" s="22">
        <v>237</v>
      </c>
      <c r="L18" s="22">
        <v>237</v>
      </c>
      <c r="M18" s="22">
        <v>237</v>
      </c>
      <c r="N18" s="22">
        <v>237</v>
      </c>
      <c r="O18" s="22">
        <f aca="true" t="shared" si="2" ref="O18:O24">SUM(C18:N18)</f>
        <v>2852</v>
      </c>
    </row>
    <row r="19" spans="1:15" s="1" customFormat="1" ht="15.75">
      <c r="A19" s="28" t="s">
        <v>43</v>
      </c>
      <c r="B19" s="30" t="s">
        <v>44</v>
      </c>
      <c r="C19" s="22">
        <v>2133</v>
      </c>
      <c r="D19" s="22">
        <v>2133</v>
      </c>
      <c r="E19" s="22">
        <v>2133</v>
      </c>
      <c r="F19" s="22">
        <v>2133</v>
      </c>
      <c r="G19" s="22">
        <v>2134</v>
      </c>
      <c r="H19" s="22">
        <v>2133</v>
      </c>
      <c r="I19" s="22">
        <v>2133</v>
      </c>
      <c r="J19" s="22">
        <v>2133</v>
      </c>
      <c r="K19" s="22">
        <v>2144</v>
      </c>
      <c r="L19" s="22">
        <v>2144</v>
      </c>
      <c r="M19" s="22">
        <v>2144</v>
      </c>
      <c r="N19" s="22">
        <v>2145</v>
      </c>
      <c r="O19" s="22">
        <f>SUM(C19:N19)</f>
        <v>25642</v>
      </c>
    </row>
    <row r="20" spans="1:15" s="1" customFormat="1" ht="15.75">
      <c r="A20" s="28" t="s">
        <v>45</v>
      </c>
      <c r="B20" s="29" t="s">
        <v>46</v>
      </c>
      <c r="C20" s="22">
        <v>129</v>
      </c>
      <c r="D20" s="22">
        <v>129</v>
      </c>
      <c r="E20" s="22">
        <v>129</v>
      </c>
      <c r="F20" s="22">
        <v>129</v>
      </c>
      <c r="G20" s="22">
        <v>129</v>
      </c>
      <c r="H20" s="22">
        <v>129</v>
      </c>
      <c r="I20" s="22">
        <v>129</v>
      </c>
      <c r="J20" s="22">
        <v>129</v>
      </c>
      <c r="K20" s="22">
        <v>129</v>
      </c>
      <c r="L20" s="22">
        <v>129</v>
      </c>
      <c r="M20" s="22">
        <v>129</v>
      </c>
      <c r="N20" s="22">
        <v>131</v>
      </c>
      <c r="O20" s="22">
        <f t="shared" si="2"/>
        <v>1550</v>
      </c>
    </row>
    <row r="21" spans="1:15" s="1" customFormat="1" ht="15.75">
      <c r="A21" s="28" t="s">
        <v>47</v>
      </c>
      <c r="B21" s="29" t="s">
        <v>48</v>
      </c>
      <c r="C21" s="22">
        <v>542</v>
      </c>
      <c r="D21" s="22">
        <v>542</v>
      </c>
      <c r="E21" s="22">
        <v>542</v>
      </c>
      <c r="F21" s="22">
        <v>542</v>
      </c>
      <c r="G21" s="22">
        <v>924</v>
      </c>
      <c r="H21" s="22">
        <v>924</v>
      </c>
      <c r="I21" s="22">
        <v>923</v>
      </c>
      <c r="J21" s="22">
        <v>923</v>
      </c>
      <c r="K21" s="22">
        <v>105</v>
      </c>
      <c r="L21" s="22">
        <v>105</v>
      </c>
      <c r="M21" s="22">
        <v>105</v>
      </c>
      <c r="N21" s="22">
        <v>105</v>
      </c>
      <c r="O21" s="22">
        <f t="shared" si="2"/>
        <v>6282</v>
      </c>
    </row>
    <row r="22" spans="1:15" s="1" customFormat="1" ht="15.75">
      <c r="A22" s="28" t="s">
        <v>49</v>
      </c>
      <c r="B22" s="29" t="s">
        <v>50</v>
      </c>
      <c r="C22" s="22">
        <v>0</v>
      </c>
      <c r="D22" s="22">
        <v>1166</v>
      </c>
      <c r="E22" s="22">
        <v>1166</v>
      </c>
      <c r="F22" s="22">
        <v>1166</v>
      </c>
      <c r="G22" s="22">
        <v>813</v>
      </c>
      <c r="H22" s="22">
        <v>813</v>
      </c>
      <c r="I22" s="22">
        <v>813</v>
      </c>
      <c r="J22" s="22">
        <v>813</v>
      </c>
      <c r="K22" s="22">
        <v>936</v>
      </c>
      <c r="L22" s="22">
        <v>935</v>
      </c>
      <c r="M22" s="22">
        <v>935</v>
      </c>
      <c r="N22" s="22">
        <v>935</v>
      </c>
      <c r="O22" s="22">
        <f>SUM(C22:N22)</f>
        <v>10491</v>
      </c>
    </row>
    <row r="23" spans="1:15" s="1" customFormat="1" ht="15.75">
      <c r="A23" s="28" t="s">
        <v>51</v>
      </c>
      <c r="B23" s="29" t="s">
        <v>18</v>
      </c>
      <c r="C23" s="22">
        <v>0</v>
      </c>
      <c r="D23" s="22">
        <v>0</v>
      </c>
      <c r="E23" s="22">
        <v>0</v>
      </c>
      <c r="F23" s="22">
        <v>7996</v>
      </c>
      <c r="G23" s="22">
        <v>7996</v>
      </c>
      <c r="H23" s="22">
        <v>7996</v>
      </c>
      <c r="I23" s="22">
        <v>7996</v>
      </c>
      <c r="J23" s="22">
        <v>7996</v>
      </c>
      <c r="K23" s="22">
        <v>11750</v>
      </c>
      <c r="L23" s="22">
        <v>3755</v>
      </c>
      <c r="M23" s="22">
        <v>3755</v>
      </c>
      <c r="N23" s="22">
        <v>3754</v>
      </c>
      <c r="O23" s="22">
        <f>SUM(C23:N23)</f>
        <v>62994</v>
      </c>
    </row>
    <row r="24" spans="1:15" s="1" customFormat="1" ht="15.75">
      <c r="A24" s="28" t="s">
        <v>52</v>
      </c>
      <c r="B24" s="29" t="s">
        <v>53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 t="shared" si="2"/>
        <v>0</v>
      </c>
    </row>
    <row r="25" spans="1:15" s="1" customFormat="1" ht="15.75">
      <c r="A25" s="28" t="s">
        <v>54</v>
      </c>
      <c r="B25" s="29" t="s">
        <v>55</v>
      </c>
      <c r="C25" s="22">
        <v>158</v>
      </c>
      <c r="D25" s="22">
        <v>158</v>
      </c>
      <c r="E25" s="22">
        <v>158</v>
      </c>
      <c r="F25" s="22">
        <v>158</v>
      </c>
      <c r="G25" s="22">
        <v>158</v>
      </c>
      <c r="H25" s="22">
        <v>158</v>
      </c>
      <c r="I25" s="22">
        <v>158</v>
      </c>
      <c r="J25" s="22">
        <v>158</v>
      </c>
      <c r="K25" s="22">
        <v>159</v>
      </c>
      <c r="L25" s="22">
        <v>159</v>
      </c>
      <c r="M25" s="22">
        <v>159</v>
      </c>
      <c r="N25" s="22">
        <v>159</v>
      </c>
      <c r="O25" s="22">
        <f>SUM(C25:N25)</f>
        <v>1900</v>
      </c>
    </row>
    <row r="26" spans="1:15" s="1" customFormat="1" ht="15.75">
      <c r="A26" s="38"/>
      <c r="B26" s="36" t="s">
        <v>19</v>
      </c>
      <c r="C26" s="37">
        <f aca="true" t="shared" si="3" ref="C26:O26">SUM(C17:C25)</f>
        <v>4430</v>
      </c>
      <c r="D26" s="37">
        <f t="shared" si="3"/>
        <v>5596</v>
      </c>
      <c r="E26" s="37">
        <f t="shared" si="3"/>
        <v>5597</v>
      </c>
      <c r="F26" s="37">
        <f t="shared" si="3"/>
        <v>13593</v>
      </c>
      <c r="G26" s="37">
        <f t="shared" si="3"/>
        <v>13623</v>
      </c>
      <c r="H26" s="37">
        <f t="shared" si="3"/>
        <v>13622</v>
      </c>
      <c r="I26" s="37">
        <f t="shared" si="3"/>
        <v>13620</v>
      </c>
      <c r="J26" s="37">
        <f t="shared" si="3"/>
        <v>13620</v>
      </c>
      <c r="K26" s="37">
        <f t="shared" si="3"/>
        <v>16690</v>
      </c>
      <c r="L26" s="37">
        <f t="shared" si="3"/>
        <v>8694</v>
      </c>
      <c r="M26" s="37">
        <f t="shared" si="3"/>
        <v>8694</v>
      </c>
      <c r="N26" s="37">
        <f t="shared" si="3"/>
        <v>8696</v>
      </c>
      <c r="O26" s="37">
        <f t="shared" si="3"/>
        <v>126475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4">
      <selection activeCell="B18" sqref="B18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9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50" t="s">
        <v>60</v>
      </c>
      <c r="B1" s="50"/>
      <c r="C1" s="50"/>
      <c r="D1" s="50"/>
      <c r="E1" s="50"/>
    </row>
    <row r="2" spans="1:5" s="1" customFormat="1" ht="21.75" customHeight="1">
      <c r="A2" s="50" t="s">
        <v>82</v>
      </c>
      <c r="B2" s="50"/>
      <c r="C2" s="50"/>
      <c r="D2" s="50"/>
      <c r="E2" s="50"/>
    </row>
    <row r="3" spans="1:5" s="1" customFormat="1" ht="15.75">
      <c r="A3" s="2"/>
      <c r="B3" s="2"/>
      <c r="C3" s="47"/>
      <c r="D3" s="2"/>
      <c r="E3" s="2"/>
    </row>
    <row r="4" spans="1:5" s="1" customFormat="1" ht="15.75">
      <c r="A4" s="11" t="s">
        <v>3</v>
      </c>
      <c r="B4" s="52" t="s">
        <v>77</v>
      </c>
      <c r="C4" s="52"/>
      <c r="D4" s="12" t="s">
        <v>78</v>
      </c>
      <c r="E4" s="12" t="s">
        <v>79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20</v>
      </c>
      <c r="B6" s="18"/>
      <c r="C6" s="15" t="s">
        <v>21</v>
      </c>
      <c r="D6" s="15">
        <v>2777640</v>
      </c>
      <c r="E6" s="15">
        <v>2777640</v>
      </c>
    </row>
    <row r="7" spans="2:5" s="1" customFormat="1" ht="15.75">
      <c r="B7" s="18"/>
      <c r="C7" s="15"/>
      <c r="D7" s="23"/>
      <c r="E7" s="15"/>
    </row>
    <row r="8" spans="1:5" s="1" customFormat="1" ht="15.75">
      <c r="A8" s="16" t="s">
        <v>24</v>
      </c>
      <c r="B8" s="24"/>
      <c r="C8" s="15" t="s">
        <v>85</v>
      </c>
      <c r="D8" s="15">
        <v>0</v>
      </c>
      <c r="E8" s="17" t="s">
        <v>85</v>
      </c>
    </row>
    <row r="9" spans="1:5" s="1" customFormat="1" ht="15.75">
      <c r="A9" s="16"/>
      <c r="B9" s="24"/>
      <c r="C9" s="48"/>
      <c r="D9" s="17"/>
      <c r="E9" s="17"/>
    </row>
    <row r="10" spans="1:5" s="1" customFormat="1" ht="15.75">
      <c r="A10" s="16" t="s">
        <v>59</v>
      </c>
      <c r="B10" s="24"/>
      <c r="C10" s="15" t="s">
        <v>21</v>
      </c>
      <c r="D10" s="17" t="s">
        <v>21</v>
      </c>
      <c r="E10" s="17" t="s">
        <v>21</v>
      </c>
    </row>
    <row r="11" spans="1:5" s="1" customFormat="1" ht="15.75">
      <c r="A11" s="16"/>
      <c r="B11" s="24"/>
      <c r="C11" s="48"/>
      <c r="D11" s="17"/>
      <c r="E11" s="17"/>
    </row>
    <row r="12" spans="1:5" s="1" customFormat="1" ht="15.75">
      <c r="A12" s="1" t="s">
        <v>22</v>
      </c>
      <c r="B12" s="18"/>
      <c r="C12" s="15" t="s">
        <v>21</v>
      </c>
      <c r="D12" s="17" t="s">
        <v>21</v>
      </c>
      <c r="E12" s="17" t="s">
        <v>21</v>
      </c>
    </row>
    <row r="13" spans="2:5" s="1" customFormat="1" ht="15.75">
      <c r="B13" s="18"/>
      <c r="C13" s="15"/>
      <c r="D13" s="17"/>
      <c r="E13" s="17"/>
    </row>
    <row r="14" spans="1:5" s="1" customFormat="1" ht="15.75">
      <c r="A14" s="1" t="s">
        <v>23</v>
      </c>
      <c r="B14" s="18"/>
      <c r="C14" s="15">
        <v>27462</v>
      </c>
      <c r="D14" s="15">
        <v>19550</v>
      </c>
      <c r="E14" s="15">
        <v>47012</v>
      </c>
    </row>
    <row r="15" spans="1:5" s="1" customFormat="1" ht="18.75" customHeight="1">
      <c r="A15" s="19"/>
      <c r="B15" s="27"/>
      <c r="C15" s="25"/>
      <c r="D15" s="26"/>
      <c r="E15" s="20"/>
    </row>
    <row r="16" spans="1:5" s="1" customFormat="1" ht="15.75">
      <c r="A16" s="39" t="s">
        <v>56</v>
      </c>
      <c r="B16" s="39">
        <v>0</v>
      </c>
      <c r="C16" s="40">
        <v>2813482</v>
      </c>
      <c r="D16" s="40">
        <v>2797190</v>
      </c>
      <c r="E16" s="40">
        <v>5610672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31" sqref="K31"/>
    </sheetView>
  </sheetViews>
  <sheetFormatPr defaultColWidth="9.00390625" defaultRowHeight="15.75"/>
  <cols>
    <col min="1" max="1" width="10.75390625" style="0" customWidth="1"/>
    <col min="2" max="2" width="45.125" style="0" customWidth="1"/>
    <col min="3" max="7" width="12.875" style="0" customWidth="1"/>
  </cols>
  <sheetData>
    <row r="1" spans="1:7" ht="15.75">
      <c r="A1" s="53" t="s">
        <v>60</v>
      </c>
      <c r="B1" s="53"/>
      <c r="C1" s="53"/>
      <c r="D1" s="53"/>
      <c r="E1" s="53"/>
      <c r="F1" s="53"/>
      <c r="G1" s="53"/>
    </row>
    <row r="2" spans="1:7" ht="15.75">
      <c r="A2" s="54" t="s">
        <v>83</v>
      </c>
      <c r="B2" s="53"/>
      <c r="C2" s="53"/>
      <c r="D2" s="53"/>
      <c r="E2" s="53"/>
      <c r="F2" s="53"/>
      <c r="G2" s="53"/>
    </row>
    <row r="3" spans="1:7" ht="15.75">
      <c r="A3" s="54" t="s">
        <v>75</v>
      </c>
      <c r="B3" s="53"/>
      <c r="C3" s="53"/>
      <c r="D3" s="53"/>
      <c r="E3" s="53"/>
      <c r="F3" s="53"/>
      <c r="G3" s="53"/>
    </row>
    <row r="5" spans="3:7" ht="15.75">
      <c r="C5" t="s">
        <v>61</v>
      </c>
      <c r="D5" t="s">
        <v>61</v>
      </c>
      <c r="E5" t="s">
        <v>61</v>
      </c>
      <c r="F5" t="s">
        <v>61</v>
      </c>
      <c r="G5" t="s">
        <v>61</v>
      </c>
    </row>
    <row r="6" spans="1:7" ht="47.25">
      <c r="A6" s="44" t="s">
        <v>3</v>
      </c>
      <c r="B6" s="45" t="s">
        <v>76</v>
      </c>
      <c r="C6" s="46" t="s">
        <v>73</v>
      </c>
      <c r="D6" s="46" t="s">
        <v>86</v>
      </c>
      <c r="E6" s="46" t="s">
        <v>74</v>
      </c>
      <c r="F6" s="46" t="s">
        <v>80</v>
      </c>
      <c r="G6" s="46" t="s">
        <v>84</v>
      </c>
    </row>
    <row r="8" spans="1:7" ht="15.75">
      <c r="A8" t="s">
        <v>62</v>
      </c>
      <c r="C8" s="41">
        <f>SUM(C9:C12)</f>
        <v>58782264</v>
      </c>
      <c r="D8" s="41">
        <f>SUM(D9:D12)</f>
        <v>59101932</v>
      </c>
      <c r="E8" s="41">
        <f>SUM(E9:E12)</f>
        <v>56750000</v>
      </c>
      <c r="F8" s="41">
        <f>SUM(F9:F12)</f>
        <v>28920000</v>
      </c>
      <c r="G8" s="41">
        <f>SUM(G9:G12)</f>
        <v>28920000</v>
      </c>
    </row>
    <row r="9" spans="1:7" ht="15.75">
      <c r="A9" t="s">
        <v>25</v>
      </c>
      <c r="B9" t="s">
        <v>63</v>
      </c>
      <c r="C9" s="41">
        <v>45072264</v>
      </c>
      <c r="D9" s="41">
        <v>45147132</v>
      </c>
      <c r="E9" s="41">
        <v>45000000</v>
      </c>
      <c r="F9" s="41">
        <v>20000000</v>
      </c>
      <c r="G9" s="41">
        <v>20000000</v>
      </c>
    </row>
    <row r="10" spans="1:7" ht="15.75">
      <c r="A10" t="s">
        <v>26</v>
      </c>
      <c r="B10" t="s">
        <v>27</v>
      </c>
      <c r="C10" s="41">
        <v>11660000</v>
      </c>
      <c r="D10" s="41">
        <v>11660000</v>
      </c>
      <c r="E10" s="41">
        <v>10000000</v>
      </c>
      <c r="F10" s="41">
        <v>7150000</v>
      </c>
      <c r="G10" s="41">
        <v>7150000</v>
      </c>
    </row>
    <row r="11" spans="1:7" ht="15.75">
      <c r="A11" t="s">
        <v>28</v>
      </c>
      <c r="B11" t="s">
        <v>29</v>
      </c>
      <c r="C11" s="41">
        <v>2050000</v>
      </c>
      <c r="D11" s="41">
        <v>2091000</v>
      </c>
      <c r="E11" s="41">
        <v>1750000</v>
      </c>
      <c r="F11" s="41">
        <v>1750000</v>
      </c>
      <c r="G11" s="41">
        <v>1750000</v>
      </c>
    </row>
    <row r="12" spans="1:7" ht="15.75">
      <c r="A12" t="s">
        <v>30</v>
      </c>
      <c r="B12" t="s">
        <v>31</v>
      </c>
      <c r="C12" s="41">
        <v>0</v>
      </c>
      <c r="D12" s="41">
        <v>203800</v>
      </c>
      <c r="E12" s="41">
        <v>0</v>
      </c>
      <c r="F12" s="41">
        <v>20000</v>
      </c>
      <c r="G12" s="41">
        <v>20000</v>
      </c>
    </row>
    <row r="14" spans="1:7" ht="15.75">
      <c r="A14" t="s">
        <v>64</v>
      </c>
      <c r="C14">
        <f>SUM(C15:C17)</f>
        <v>21620000</v>
      </c>
      <c r="D14">
        <f>SUM(D15:D17)</f>
        <v>33795723</v>
      </c>
      <c r="E14">
        <v>0</v>
      </c>
      <c r="F14">
        <v>0</v>
      </c>
      <c r="G14">
        <v>0</v>
      </c>
    </row>
    <row r="15" spans="1:7" ht="15.75">
      <c r="A15" t="s">
        <v>32</v>
      </c>
      <c r="B15" t="s">
        <v>65</v>
      </c>
      <c r="C15">
        <v>21600000</v>
      </c>
      <c r="D15">
        <v>33775723</v>
      </c>
      <c r="E15">
        <v>0</v>
      </c>
      <c r="F15">
        <v>0</v>
      </c>
      <c r="G15">
        <v>0</v>
      </c>
    </row>
    <row r="16" spans="1:7" ht="15.75">
      <c r="A16" t="s">
        <v>33</v>
      </c>
      <c r="B16" t="s">
        <v>34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.75">
      <c r="A17" t="s">
        <v>35</v>
      </c>
      <c r="B17" t="s">
        <v>36</v>
      </c>
      <c r="C17">
        <v>20000</v>
      </c>
      <c r="D17">
        <v>20000</v>
      </c>
      <c r="E17">
        <v>0</v>
      </c>
      <c r="F17">
        <v>0</v>
      </c>
      <c r="G17">
        <v>0</v>
      </c>
    </row>
    <row r="19" spans="1:7" ht="15.75">
      <c r="A19" t="s">
        <v>38</v>
      </c>
      <c r="C19" s="41">
        <f>SUM(C20)</f>
        <v>33577298</v>
      </c>
      <c r="D19" s="41">
        <f>SUM(D20)</f>
        <v>33577298</v>
      </c>
      <c r="E19" s="41">
        <v>7500000</v>
      </c>
      <c r="F19" s="41">
        <v>7500000</v>
      </c>
      <c r="G19" s="41">
        <v>7500000</v>
      </c>
    </row>
    <row r="20" spans="1:7" ht="15.75">
      <c r="A20" t="s">
        <v>37</v>
      </c>
      <c r="B20" t="s">
        <v>38</v>
      </c>
      <c r="C20" s="41">
        <v>33577298</v>
      </c>
      <c r="D20" s="41">
        <v>33577298</v>
      </c>
      <c r="E20" s="41">
        <v>7500000</v>
      </c>
      <c r="F20" s="41">
        <v>7500000</v>
      </c>
      <c r="G20" s="41">
        <v>7500000</v>
      </c>
    </row>
    <row r="22" spans="1:7" ht="15.75">
      <c r="A22" s="42" t="s">
        <v>66</v>
      </c>
      <c r="B22" s="42"/>
      <c r="C22" s="43">
        <f>SUM(C19+C14+C8)</f>
        <v>113979562</v>
      </c>
      <c r="D22" s="43">
        <f>SUM(D19+D14+D8)</f>
        <v>126474953</v>
      </c>
      <c r="E22" s="43">
        <f>SUM(E19+E14+E8)</f>
        <v>64250000</v>
      </c>
      <c r="F22" s="43">
        <f>SUM(F19+F14+F8)</f>
        <v>36420000</v>
      </c>
      <c r="G22" s="43">
        <f>SUM(G19+G14+G8)</f>
        <v>36420000</v>
      </c>
    </row>
    <row r="24" spans="1:7" ht="15.75">
      <c r="A24" t="s">
        <v>67</v>
      </c>
      <c r="C24" s="41">
        <f>SUM(C25:C29)</f>
        <v>51270645</v>
      </c>
      <c r="D24" s="41">
        <f>SUM(D25:D29)</f>
        <v>51090313</v>
      </c>
      <c r="E24" s="41">
        <f>SUM(E25:E29)</f>
        <v>52019000</v>
      </c>
      <c r="F24" s="41">
        <f>SUM(F25:F29)</f>
        <v>30689000</v>
      </c>
      <c r="G24" s="41">
        <f>SUM(G25:G29)</f>
        <v>30689000</v>
      </c>
    </row>
    <row r="25" spans="1:7" ht="15.75">
      <c r="A25" t="s">
        <v>39</v>
      </c>
      <c r="B25" t="s">
        <v>40</v>
      </c>
      <c r="C25" s="41">
        <v>14764340</v>
      </c>
      <c r="D25" s="41">
        <v>14764340</v>
      </c>
      <c r="E25" s="41">
        <v>14764000</v>
      </c>
      <c r="F25" s="41">
        <v>9933000</v>
      </c>
      <c r="G25" s="41">
        <v>9933000</v>
      </c>
    </row>
    <row r="26" spans="1:7" ht="15.75">
      <c r="A26" t="s">
        <v>41</v>
      </c>
      <c r="B26" t="s">
        <v>68</v>
      </c>
      <c r="C26" s="41">
        <v>2852122</v>
      </c>
      <c r="D26" s="41">
        <v>2852122</v>
      </c>
      <c r="E26" s="41">
        <v>2852000</v>
      </c>
      <c r="F26" s="41">
        <v>1755000</v>
      </c>
      <c r="G26" s="41">
        <v>1755000</v>
      </c>
    </row>
    <row r="27" spans="1:7" ht="15.75">
      <c r="A27" t="s">
        <v>43</v>
      </c>
      <c r="B27" t="s">
        <v>44</v>
      </c>
      <c r="C27" s="41">
        <v>25594124</v>
      </c>
      <c r="D27" s="41">
        <v>25642024</v>
      </c>
      <c r="E27" s="41">
        <v>20000000</v>
      </c>
      <c r="F27" s="41">
        <v>8800000</v>
      </c>
      <c r="G27" s="41">
        <v>8800000</v>
      </c>
    </row>
    <row r="28" spans="1:7" ht="15.75">
      <c r="A28" t="s">
        <v>45</v>
      </c>
      <c r="B28" t="s">
        <v>69</v>
      </c>
      <c r="C28" s="41">
        <v>1550000</v>
      </c>
      <c r="D28" s="41">
        <v>1550000</v>
      </c>
      <c r="E28" s="41">
        <v>1550000</v>
      </c>
      <c r="F28" s="41">
        <v>1550000</v>
      </c>
      <c r="G28" s="41">
        <v>1550000</v>
      </c>
    </row>
    <row r="29" spans="1:7" ht="15.75">
      <c r="A29" t="s">
        <v>47</v>
      </c>
      <c r="B29" t="s">
        <v>48</v>
      </c>
      <c r="C29" s="41">
        <v>6510059</v>
      </c>
      <c r="D29" s="41">
        <v>6281827</v>
      </c>
      <c r="E29" s="41">
        <v>12853000</v>
      </c>
      <c r="F29" s="41">
        <v>8651000</v>
      </c>
      <c r="G29" s="41">
        <v>8651000</v>
      </c>
    </row>
    <row r="31" spans="1:7" ht="15.75">
      <c r="A31" t="s">
        <v>70</v>
      </c>
      <c r="C31" s="41">
        <f>SUM(C32:C34)</f>
        <v>60808917</v>
      </c>
      <c r="D31" s="41">
        <f>SUM(D32:D34)</f>
        <v>73484640</v>
      </c>
      <c r="E31" s="41">
        <v>10331000</v>
      </c>
      <c r="F31" s="41">
        <f>SUM(F32:F34)</f>
        <v>3831000</v>
      </c>
      <c r="G31" s="41">
        <f>SUM(G32:G34)</f>
        <v>3831000</v>
      </c>
    </row>
    <row r="32" spans="1:7" ht="15.75">
      <c r="A32" t="s">
        <v>49</v>
      </c>
      <c r="B32" t="s">
        <v>50</v>
      </c>
      <c r="C32" s="41">
        <v>12832762</v>
      </c>
      <c r="D32" s="41">
        <v>10490989</v>
      </c>
      <c r="E32" s="41">
        <v>9531000</v>
      </c>
      <c r="F32" s="41">
        <v>3031000</v>
      </c>
      <c r="G32" s="41">
        <v>3031000</v>
      </c>
    </row>
    <row r="33" spans="1:7" ht="15.75">
      <c r="A33" t="s">
        <v>51</v>
      </c>
      <c r="B33" t="s">
        <v>18</v>
      </c>
      <c r="C33" s="41">
        <v>47976155</v>
      </c>
      <c r="D33" s="41">
        <v>62993651</v>
      </c>
      <c r="E33" s="41">
        <v>800000</v>
      </c>
      <c r="F33" s="41">
        <v>800000</v>
      </c>
      <c r="G33" s="41">
        <v>800000</v>
      </c>
    </row>
    <row r="34" spans="1:7" ht="15.75">
      <c r="A34" t="s">
        <v>71</v>
      </c>
      <c r="B34" t="s">
        <v>53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</row>
    <row r="36" spans="1:7" ht="15.75">
      <c r="A36" t="s">
        <v>55</v>
      </c>
      <c r="C36" s="41">
        <f>C37</f>
        <v>1900000</v>
      </c>
      <c r="D36" s="41">
        <f>D37</f>
        <v>1900000</v>
      </c>
      <c r="E36" s="41">
        <f>E37</f>
        <v>1900000</v>
      </c>
      <c r="F36" s="41">
        <f>F37</f>
        <v>1900000</v>
      </c>
      <c r="G36" s="41">
        <f>G37</f>
        <v>1900000</v>
      </c>
    </row>
    <row r="37" spans="1:7" ht="15.75">
      <c r="A37" t="s">
        <v>54</v>
      </c>
      <c r="B37" t="s">
        <v>55</v>
      </c>
      <c r="C37" s="41">
        <v>1900000</v>
      </c>
      <c r="D37" s="41">
        <v>1900000</v>
      </c>
      <c r="E37" s="41">
        <v>1900000</v>
      </c>
      <c r="F37" s="41">
        <v>1900000</v>
      </c>
      <c r="G37" s="41">
        <v>1900000</v>
      </c>
    </row>
    <row r="39" spans="1:7" ht="15.75">
      <c r="A39" s="42" t="s">
        <v>72</v>
      </c>
      <c r="B39" s="42"/>
      <c r="C39" s="43">
        <f>SUM(C36+C31+C24)</f>
        <v>113979562</v>
      </c>
      <c r="D39" s="43">
        <f>SUM(D36+D31+D24)</f>
        <v>126474953</v>
      </c>
      <c r="E39" s="43">
        <f>SUM(E36+E31+E24)</f>
        <v>64250000</v>
      </c>
      <c r="F39" s="43">
        <f>SUM(F36+F31+F24)</f>
        <v>36420000</v>
      </c>
      <c r="G39" s="43">
        <f>SUM(G36+G31+G24)</f>
        <v>36420000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2018-05-10T08:04:53Z</cp:lastPrinted>
  <dcterms:created xsi:type="dcterms:W3CDTF">2012-02-14T10:11:54Z</dcterms:created>
  <dcterms:modified xsi:type="dcterms:W3CDTF">2018-09-06T11:59:48Z</dcterms:modified>
  <cp:category/>
  <cp:version/>
  <cp:contentType/>
  <cp:contentStatus/>
</cp:coreProperties>
</file>