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Ütemterv 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<sst xmlns="http://schemas.openxmlformats.org/spreadsheetml/2006/main" count="37" uniqueCount="37">
  <si>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KŐVÁGÓÖRSI KÖZÖS ÖNKORMÁNYZATI HIVATAL</t>
  </si>
  <si>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</si>
  <si>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</si>
  <si>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</si>
  <si>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</si>
  <si>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</si>
  <si>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</si>
  <si>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</si>
  <si>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</si>
  <si>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</si>
  <si>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</si>
  <si>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</si>
  <si>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</si>
  <si>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</si>
  <si>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</si>
  <si>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</si>
  <si>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Össz.</t>
  </si>
  <si>
    <t>Működési bevételek</t>
  </si>
  <si>
    <t>BEVÉTELEK összesen</t>
  </si>
  <si>
    <t>KIADÁSOK összesen</t>
  </si>
  <si>
    <t>B1</t>
  </si>
  <si>
    <t>Működési célú támogatások államháztartáson belülről</t>
  </si>
  <si>
    <t>B4</t>
  </si>
  <si>
    <t>B8</t>
  </si>
  <si>
    <t>Finanszírozási bevételek</t>
  </si>
  <si>
    <t>K1</t>
  </si>
  <si>
    <t>Személyi juttatás</t>
  </si>
  <si>
    <t>K2</t>
  </si>
  <si>
    <t>Munkaadókat terhelő járulékok és szociális hozzájárulási adó</t>
  </si>
  <si>
    <t>Dologi kiadások</t>
  </si>
  <si>
    <t>K3</t>
  </si>
  <si>
    <t>(adatok Ft-ban)</t>
  </si>
  <si>
    <t>K6</t>
  </si>
  <si>
    <t>K5</t>
  </si>
  <si>
    <t>Működési célú kiadások</t>
  </si>
  <si>
    <t>Beruházások</t>
  </si>
  <si>
    <t>2021.év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</si>
</sst>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%"/>
    <numFmt numFmtId="167" formatCode="0.0"/>
    <numFmt numFmtId="168" formatCode="_-* #,##0.0\ _F_t_-;\-* #,##0.0\ _F_t_-;_-* &quot;-&quot;??\ _F_t_-;_-@_-"/>
    <numFmt numFmtId="169" formatCode="_-* #,##0\ _F_t_-;\-* #,##0\ _F_t_-;_-* &quot;-&quot;??\ _F_t_-;_-@_-"/>
  </numFmts>
  <fonts count="45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sz val="13"/>
      <color indexed="36"/>
      <name val="Times New Roman"/>
      <family val="1"/>
    </font>
    <font>
      <u val="single"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  <font>
      <sz val="13"/>
      <color rgb="FF7030A0"/>
      <name val="Times New Roman"/>
      <family val="1"/>
    </font>
    <font>
      <u val="single"/>
      <sz val="12"/>
      <color rgb="FF7030A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3" fontId="42" fillId="0" borderId="0" xfId="0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1" fillId="0" borderId="19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4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PageLayoutView="0" workbookViewId="0" topLeftCell="D1">
      <selection activeCell="O10" sqref="O10"/>
    </sheetView>
  </sheetViews>
  <sheetFormatPr defaultColWidth="9.00390625" defaultRowHeight="15.75"/>
  <cols>
    <col min="1" max="1" width="3.75390625" style="0" bestFit="1" customWidth="1"/>
    <col min="2" max="2" width="21.875" style="0" customWidth="1"/>
    <col min="3" max="4" width="10.00390625" style="0" customWidth="1"/>
    <col min="5" max="5" width="10.125" style="0" customWidth="1"/>
    <col min="6" max="6" width="10.25390625" style="0" customWidth="1"/>
    <col min="7" max="7" width="9.875" style="0" customWidth="1"/>
    <col min="8" max="8" width="10.75390625" style="0" customWidth="1"/>
    <col min="9" max="9" width="9.875" style="0" customWidth="1"/>
    <col min="10" max="10" width="9.00390625" style="0" customWidth="1"/>
    <col min="11" max="11" width="9.875" style="0" customWidth="1"/>
    <col min="12" max="12" width="10.125" style="0" customWidth="1"/>
    <col min="13" max="13" width="9.75390625" style="0" customWidth="1"/>
    <col min="14" max="15" width="10.625" style="0" customWidth="1"/>
    <col min="16" max="16" width="12.50390625" style="0" customWidth="1"/>
  </cols>
  <sheetData>
    <row r="2" spans="1:15" s="3" customFormat="1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1" customFormat="1" ht="1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1" customFormat="1" ht="15">
      <c r="A4" s="36" t="s">
        <v>36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s="1" customFormat="1" ht="15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1" customFormat="1" ht="15">
      <c r="A6" s="36" t="s">
        <v>31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s="1" customFormat="1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3" customFormat="1" ht="16.5">
      <c r="A8" s="7"/>
      <c r="B8" s="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8"/>
    </row>
    <row r="9" spans="1:15" s="1" customFormat="1" ht="18.75" customHeight="1">
      <c r="A9" s="15" t="s">
        <v>2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16" t="s">
        <v>12</v>
      </c>
      <c r="L9" s="16" t="s">
        <v>13</v>
      </c>
      <c r="M9" s="16" t="s">
        <v>14</v>
      </c>
      <c r="N9" s="16" t="s">
        <v>15</v>
      </c>
      <c r="O9" s="17" t="s">
        <v>16</v>
      </c>
    </row>
    <row r="10" spans="1:16" s="1" customFormat="1" ht="26.25">
      <c r="A10" s="18" t="s">
        <v>20</v>
      </c>
      <c r="B10" s="19" t="s">
        <v>21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50000</v>
      </c>
      <c r="I10" s="20">
        <v>100000</v>
      </c>
      <c r="J10" s="20">
        <v>100000</v>
      </c>
      <c r="K10" s="20">
        <v>150000</v>
      </c>
      <c r="L10" s="20">
        <v>1800000</v>
      </c>
      <c r="M10" s="20">
        <v>271052</v>
      </c>
      <c r="N10" s="20">
        <v>150000</v>
      </c>
      <c r="O10" s="21">
        <f>SUM(C10:N10)</f>
        <v>2621052</v>
      </c>
      <c r="P10" s="2"/>
    </row>
    <row r="11" spans="1:16" s="1" customFormat="1" ht="15">
      <c r="A11" s="18" t="s">
        <v>22</v>
      </c>
      <c r="B11" s="22" t="s">
        <v>17</v>
      </c>
      <c r="C11" s="20"/>
      <c r="D11" s="20"/>
      <c r="E11" s="20"/>
      <c r="F11" s="20">
        <v>40</v>
      </c>
      <c r="G11" s="20"/>
      <c r="H11" s="20"/>
      <c r="I11" s="20">
        <v>10</v>
      </c>
      <c r="J11" s="20">
        <v>50</v>
      </c>
      <c r="K11" s="20"/>
      <c r="L11" s="20"/>
      <c r="M11" s="20"/>
      <c r="N11" s="20"/>
      <c r="O11" s="21">
        <f>SUM(C11:N11)</f>
        <v>100</v>
      </c>
      <c r="P11" s="2"/>
    </row>
    <row r="12" spans="1:17" s="1" customFormat="1" ht="15">
      <c r="A12" s="23" t="s">
        <v>23</v>
      </c>
      <c r="B12" s="28" t="s">
        <v>24</v>
      </c>
      <c r="C12" s="29">
        <v>5000000</v>
      </c>
      <c r="D12" s="29">
        <v>11084300</v>
      </c>
      <c r="E12" s="29">
        <v>12840300</v>
      </c>
      <c r="F12" s="29">
        <f>10840300+4243503</f>
        <v>15083803</v>
      </c>
      <c r="G12" s="29">
        <v>12840300</v>
      </c>
      <c r="H12" s="29">
        <f>10840300+169352</f>
        <v>11009652</v>
      </c>
      <c r="I12" s="29">
        <v>11840300</v>
      </c>
      <c r="J12" s="29">
        <v>12840300</v>
      </c>
      <c r="K12" s="29">
        <v>11840500</v>
      </c>
      <c r="L12" s="29">
        <v>11840300</v>
      </c>
      <c r="M12" s="29">
        <f>12940300+23327</f>
        <v>12963627</v>
      </c>
      <c r="N12" s="29">
        <v>12380521</v>
      </c>
      <c r="O12" s="30">
        <f>SUM(C12:N12)</f>
        <v>141563903</v>
      </c>
      <c r="P12" s="2"/>
      <c r="Q12" s="11"/>
    </row>
    <row r="13" spans="1:16" s="1" customFormat="1" ht="15">
      <c r="A13" s="35"/>
      <c r="B13" s="32" t="s">
        <v>18</v>
      </c>
      <c r="C13" s="33">
        <v>5500000</v>
      </c>
      <c r="D13" s="33">
        <v>11500000</v>
      </c>
      <c r="E13" s="33">
        <v>12500000</v>
      </c>
      <c r="F13" s="33">
        <v>11500000</v>
      </c>
      <c r="G13" s="33">
        <v>11500000</v>
      </c>
      <c r="H13" s="33">
        <v>12500000</v>
      </c>
      <c r="I13" s="33">
        <v>11500000</v>
      </c>
      <c r="J13" s="33">
        <v>11500000</v>
      </c>
      <c r="K13" s="33">
        <v>12500000</v>
      </c>
      <c r="L13" s="33">
        <v>12500000</v>
      </c>
      <c r="M13" s="33">
        <v>11500000</v>
      </c>
      <c r="N13" s="33">
        <v>11500000</v>
      </c>
      <c r="O13" s="34">
        <f>SUM(O10:O12)</f>
        <v>144185055</v>
      </c>
      <c r="P13" s="11"/>
    </row>
    <row r="14" spans="1:16" s="1" customFormat="1" ht="15">
      <c r="A14" s="12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1"/>
    </row>
    <row r="15" spans="1:15" s="3" customFormat="1" ht="15">
      <c r="A15" s="4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6" s="1" customFormat="1" ht="15">
      <c r="A16" s="24" t="s">
        <v>25</v>
      </c>
      <c r="B16" s="25" t="s">
        <v>26</v>
      </c>
      <c r="C16" s="26">
        <v>9240786</v>
      </c>
      <c r="D16" s="26">
        <v>7962500</v>
      </c>
      <c r="E16" s="26">
        <f>7762500+3997080</f>
        <v>11759580</v>
      </c>
      <c r="F16" s="26">
        <v>7962500</v>
      </c>
      <c r="G16" s="26">
        <v>7962500</v>
      </c>
      <c r="H16" s="26">
        <f>7762500+2500000</f>
        <v>10262500</v>
      </c>
      <c r="I16" s="26">
        <v>8762500</v>
      </c>
      <c r="J16" s="26">
        <v>7962500</v>
      </c>
      <c r="K16" s="26">
        <v>7962500</v>
      </c>
      <c r="L16" s="26">
        <v>7962500</v>
      </c>
      <c r="M16" s="26">
        <v>8762500</v>
      </c>
      <c r="N16" s="26">
        <v>11260399</v>
      </c>
      <c r="O16" s="27">
        <f>SUM(C16:N16)</f>
        <v>107823265</v>
      </c>
      <c r="P16" s="2"/>
    </row>
    <row r="17" spans="1:16" s="1" customFormat="1" ht="30" customHeight="1">
      <c r="A17" s="18" t="s">
        <v>27</v>
      </c>
      <c r="B17" s="19" t="s">
        <v>28</v>
      </c>
      <c r="C17" s="20">
        <v>1358188</v>
      </c>
      <c r="D17" s="20">
        <v>1264375</v>
      </c>
      <c r="E17" s="20">
        <v>1750375</v>
      </c>
      <c r="F17" s="20">
        <v>1164375</v>
      </c>
      <c r="G17" s="20">
        <v>1164375</v>
      </c>
      <c r="H17" s="20">
        <v>1345375</v>
      </c>
      <c r="I17" s="20">
        <v>1314375</v>
      </c>
      <c r="J17" s="20">
        <v>1164375</v>
      </c>
      <c r="K17" s="20">
        <v>1164375</v>
      </c>
      <c r="L17" s="20">
        <v>1264375</v>
      </c>
      <c r="M17" s="20">
        <v>1264375</v>
      </c>
      <c r="N17" s="20">
        <v>1471062</v>
      </c>
      <c r="O17" s="21">
        <f>SUM(C17:N17)</f>
        <v>15690000</v>
      </c>
      <c r="P17" s="2"/>
    </row>
    <row r="18" spans="1:16" s="1" customFormat="1" ht="15">
      <c r="A18" s="18" t="s">
        <v>30</v>
      </c>
      <c r="B18" s="22" t="s">
        <v>29</v>
      </c>
      <c r="C18" s="20">
        <v>1275000</v>
      </c>
      <c r="D18" s="20">
        <v>1455000</v>
      </c>
      <c r="E18" s="20">
        <v>1555000</v>
      </c>
      <c r="F18" s="20">
        <v>1555000</v>
      </c>
      <c r="G18" s="20">
        <v>1555000</v>
      </c>
      <c r="H18" s="20">
        <v>1555000</v>
      </c>
      <c r="I18" s="20">
        <v>1455000</v>
      </c>
      <c r="J18" s="20">
        <v>1555000</v>
      </c>
      <c r="K18" s="20">
        <v>1455000</v>
      </c>
      <c r="L18" s="20">
        <v>1455000</v>
      </c>
      <c r="M18" s="20">
        <v>1675000</v>
      </c>
      <c r="N18" s="20">
        <v>1669590</v>
      </c>
      <c r="O18" s="21">
        <f>SUM(C18:N18)</f>
        <v>18214590</v>
      </c>
      <c r="P18" s="2"/>
    </row>
    <row r="19" spans="1:16" s="1" customFormat="1" ht="15">
      <c r="A19" s="18" t="s">
        <v>33</v>
      </c>
      <c r="B19" s="22" t="s">
        <v>34</v>
      </c>
      <c r="C19" s="20">
        <v>0</v>
      </c>
      <c r="D19" s="20">
        <v>500000</v>
      </c>
      <c r="E19" s="20">
        <v>0</v>
      </c>
      <c r="F19" s="20">
        <v>0</v>
      </c>
      <c r="G19" s="20">
        <v>500000</v>
      </c>
      <c r="H19" s="20">
        <v>0</v>
      </c>
      <c r="I19" s="20"/>
      <c r="J19" s="20">
        <v>500000</v>
      </c>
      <c r="K19" s="20">
        <v>0</v>
      </c>
      <c r="L19" s="20">
        <v>0</v>
      </c>
      <c r="M19" s="20">
        <v>500000</v>
      </c>
      <c r="N19" s="20">
        <v>0</v>
      </c>
      <c r="O19" s="21">
        <f>SUM(C19:N19)</f>
        <v>2000000</v>
      </c>
      <c r="P19" s="2"/>
    </row>
    <row r="20" spans="1:16" s="1" customFormat="1" ht="15">
      <c r="A20" s="23" t="s">
        <v>32</v>
      </c>
      <c r="B20" s="28" t="s">
        <v>35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/>
      <c r="M20" s="29">
        <v>0</v>
      </c>
      <c r="N20" s="29">
        <v>457200</v>
      </c>
      <c r="O20" s="30">
        <f>SUM(C20:N20)</f>
        <v>457200</v>
      </c>
      <c r="P20" s="2"/>
    </row>
    <row r="21" spans="1:16" s="1" customFormat="1" ht="15">
      <c r="A21" s="31"/>
      <c r="B21" s="32" t="s">
        <v>19</v>
      </c>
      <c r="C21" s="33">
        <f>SUM(C16:C20)</f>
        <v>11873974</v>
      </c>
      <c r="D21" s="33">
        <f aca="true" t="shared" si="0" ref="D21:N21">SUM(D16:D20)</f>
        <v>11181875</v>
      </c>
      <c r="E21" s="33">
        <f t="shared" si="0"/>
        <v>15064955</v>
      </c>
      <c r="F21" s="33">
        <f t="shared" si="0"/>
        <v>10681875</v>
      </c>
      <c r="G21" s="33">
        <f t="shared" si="0"/>
        <v>11181875</v>
      </c>
      <c r="H21" s="33">
        <f t="shared" si="0"/>
        <v>13162875</v>
      </c>
      <c r="I21" s="33">
        <f t="shared" si="0"/>
        <v>11531875</v>
      </c>
      <c r="J21" s="33">
        <f t="shared" si="0"/>
        <v>11181875</v>
      </c>
      <c r="K21" s="33">
        <f t="shared" si="0"/>
        <v>10581875</v>
      </c>
      <c r="L21" s="33">
        <f t="shared" si="0"/>
        <v>10681875</v>
      </c>
      <c r="M21" s="33">
        <f t="shared" si="0"/>
        <v>12201875</v>
      </c>
      <c r="N21" s="33">
        <f t="shared" si="0"/>
        <v>14858251</v>
      </c>
      <c r="O21" s="34">
        <f>SUM(O16:O20)</f>
        <v>144185055</v>
      </c>
      <c r="P21" s="11"/>
    </row>
    <row r="22" spans="1:15" s="3" customFormat="1" ht="15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4:15" ht="15">
      <c r="N23" s="9"/>
      <c r="O23" s="9"/>
    </row>
  </sheetData>
  <sheetProtection/>
  <mergeCells count="6">
    <mergeCell ref="A6:O6"/>
    <mergeCell ref="C8:N8"/>
    <mergeCell ref="A2:O2"/>
    <mergeCell ref="A3:O3"/>
    <mergeCell ref="A4:O4"/>
    <mergeCell ref="A5:O5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Kékkút</dc:creator>
  <cp:keywords/>
  <dc:description/>
  <cp:lastModifiedBy>User</cp:lastModifiedBy>
  <cp:lastPrinted>2021-09-07T08:25:15Z</cp:lastPrinted>
  <dcterms:created xsi:type="dcterms:W3CDTF">2014-09-05T08:32:02Z</dcterms:created>
  <dcterms:modified xsi:type="dcterms:W3CDTF">2021-11-18T17:30:47Z</dcterms:modified>
  <cp:category/>
  <cp:version/>
  <cp:contentType/>
  <cp:contentStatus/>
</cp:coreProperties>
</file>